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ttDo\Dropbox\CBS\7_Kinderturnier_Scuol\Kinderturnier_2022\Spielpläne\"/>
    </mc:Choice>
  </mc:AlternateContent>
  <xr:revisionPtr revIDLastSave="0" documentId="13_ncr:1_{BEB06E2F-B4BA-4EEF-A56A-229387CD28DB}" xr6:coauthVersionLast="47" xr6:coauthVersionMax="47" xr10:uidLastSave="{00000000-0000-0000-0000-000000000000}"/>
  <bookViews>
    <workbookView xWindow="-120" yWindow="-120" windowWidth="29040" windowHeight="17640" tabRatio="418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Tabelle1!$A$1:$L$31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K18" i="1"/>
  <c r="K17" i="1"/>
  <c r="K16" i="1"/>
  <c r="K15" i="1"/>
  <c r="C28" i="1" l="1"/>
  <c r="E25" i="1" l="1"/>
  <c r="C25" i="1"/>
  <c r="E36" i="1" l="1"/>
  <c r="E33" i="1"/>
  <c r="C31" i="1"/>
  <c r="E28" i="1"/>
  <c r="C33" i="1"/>
  <c r="E23" i="1"/>
  <c r="C36" i="1"/>
  <c r="E31" i="1"/>
  <c r="C23" i="1"/>
  <c r="M36" i="1"/>
  <c r="K36" i="1"/>
  <c r="M33" i="1"/>
  <c r="K33" i="1"/>
  <c r="N18" i="1" l="1"/>
  <c r="N17" i="1"/>
  <c r="N15" i="1"/>
  <c r="N16" i="1"/>
  <c r="K28" i="1"/>
  <c r="M28" i="1"/>
  <c r="M31" i="1"/>
  <c r="K31" i="1"/>
  <c r="M25" i="1"/>
  <c r="K25" i="1"/>
  <c r="I18" i="1" s="1"/>
  <c r="M23" i="1"/>
  <c r="I16" i="1" s="1"/>
  <c r="K23" i="1"/>
  <c r="I15" i="1" s="1"/>
  <c r="I17" i="1" l="1"/>
  <c r="P15" i="1"/>
  <c r="P17" i="1" l="1"/>
  <c r="P18" i="1"/>
  <c r="P16" i="1"/>
</calcChain>
</file>

<file path=xl/sharedStrings.xml><?xml version="1.0" encoding="utf-8"?>
<sst xmlns="http://schemas.openxmlformats.org/spreadsheetml/2006/main" count="44" uniqueCount="26">
  <si>
    <t>Kategorie</t>
  </si>
  <si>
    <t>Gruppenspiele</t>
  </si>
  <si>
    <t>Gruppe</t>
  </si>
  <si>
    <t>Zwischenrunde</t>
  </si>
  <si>
    <t>Finalspiele</t>
  </si>
  <si>
    <t>Punkte</t>
  </si>
  <si>
    <t>Tore</t>
  </si>
  <si>
    <t>+</t>
  </si>
  <si>
    <t xml:space="preserve"> - </t>
  </si>
  <si>
    <t>Mannschaft A</t>
  </si>
  <si>
    <t>Mannschaft B</t>
  </si>
  <si>
    <t>Mannschaft C</t>
  </si>
  <si>
    <t>Mannschaft D</t>
  </si>
  <si>
    <t>Zeit</t>
  </si>
  <si>
    <t>Begegnungen</t>
  </si>
  <si>
    <t>Resultat</t>
  </si>
  <si>
    <t>:</t>
  </si>
  <si>
    <t>Grümpelturnier Club Ballapè Scuol</t>
  </si>
  <si>
    <t>Rang</t>
  </si>
  <si>
    <t>∑</t>
  </si>
  <si>
    <t>PLATZ C</t>
  </si>
  <si>
    <t>U7</t>
  </si>
  <si>
    <t>Die Wilden Kerle Scuol</t>
  </si>
  <si>
    <t>FC Sent</t>
  </si>
  <si>
    <t>CB Zernez Stechins</t>
  </si>
  <si>
    <t>Samnaun Sport U7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</si>
</sst>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"/>
    </font>
    <font>
      <sz val="2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2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Protection="1"/>
    <xf numFmtId="0" fontId="8" fillId="0" borderId="0" xfId="0" applyFont="1" applyAlignment="1" applyProtection="1">
      <alignment horizontal="right"/>
    </xf>
    <xf numFmtId="0" fontId="8" fillId="0" borderId="0" xfId="0" applyFont="1" applyFill="1" applyBorder="1" applyProtection="1"/>
    <xf numFmtId="0" fontId="8" fillId="0" borderId="0" xfId="0" applyFont="1" applyAlignment="1" applyProtection="1">
      <alignment horizontal="center"/>
    </xf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0" fontId="4" fillId="0" borderId="0" xfId="0" applyFont="1" applyFill="1" applyProtection="1"/>
    <xf numFmtId="0" fontId="4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left"/>
    </xf>
    <xf numFmtId="0" fontId="10" fillId="0" borderId="1" xfId="0" applyFont="1" applyBorder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10" fillId="0" borderId="0" xfId="0" applyFont="1" applyAlignment="1" applyProtection="1">
      <alignment horizontal="center"/>
    </xf>
    <xf numFmtId="0" fontId="3" fillId="0" borderId="0" xfId="0" quotePrefix="1" applyFont="1" applyAlignment="1" applyProtection="1">
      <alignment horizontal="center"/>
    </xf>
    <xf numFmtId="0" fontId="10" fillId="0" borderId="0" xfId="0" applyFont="1" applyAlignment="1" applyProtection="1"/>
    <xf numFmtId="0" fontId="3" fillId="0" borderId="0" xfId="0" applyFont="1" applyBorder="1" applyProtection="1"/>
    <xf numFmtId="0" fontId="10" fillId="0" borderId="0" xfId="0" applyFont="1" applyBorder="1" applyAlignment="1" applyProtection="1">
      <alignment horizontal="center"/>
    </xf>
    <xf numFmtId="0" fontId="9" fillId="0" borderId="0" xfId="0" applyFont="1" applyProtection="1"/>
    <xf numFmtId="0" fontId="3" fillId="2" borderId="0" xfId="0" quotePrefix="1" applyFont="1" applyFill="1" applyAlignment="1" applyProtection="1">
      <alignment horizontal="left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0" fontId="3" fillId="0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center"/>
      <protection locked="0"/>
    </xf>
    <xf numFmtId="0" fontId="7" fillId="3" borderId="0" xfId="0" applyFont="1" applyFill="1" applyProtection="1">
      <protection locked="0"/>
    </xf>
    <xf numFmtId="0" fontId="8" fillId="3" borderId="0" xfId="0" applyFont="1" applyFill="1" applyProtection="1">
      <protection locked="0"/>
    </xf>
    <xf numFmtId="0" fontId="7" fillId="3" borderId="0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Protection="1">
      <protection locked="0"/>
    </xf>
    <xf numFmtId="2" fontId="3" fillId="0" borderId="2" xfId="0" applyNumberFormat="1" applyFont="1" applyBorder="1" applyProtection="1"/>
    <xf numFmtId="0" fontId="3" fillId="4" borderId="0" xfId="0" applyFont="1" applyFill="1" applyProtection="1"/>
    <xf numFmtId="0" fontId="11" fillId="0" borderId="0" xfId="0" applyFont="1" applyAlignment="1" applyProtection="1"/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10" fillId="0" borderId="1" xfId="0" applyFont="1" applyBorder="1" applyAlignment="1" applyProtection="1">
      <alignment horizontal="right"/>
    </xf>
    <xf numFmtId="0" fontId="10" fillId="0" borderId="0" xfId="0" applyFont="1" applyAlignment="1" applyProtection="1">
      <alignment horizontal="right"/>
    </xf>
    <xf numFmtId="0" fontId="10" fillId="2" borderId="1" xfId="0" applyFont="1" applyFill="1" applyBorder="1" applyAlignment="1" applyProtection="1">
      <alignment horizontal="right"/>
    </xf>
    <xf numFmtId="0" fontId="10" fillId="2" borderId="0" xfId="0" applyFont="1" applyFill="1" applyAlignment="1" applyProtection="1">
      <alignment horizontal="right"/>
    </xf>
    <xf numFmtId="0" fontId="3" fillId="2" borderId="0" xfId="0" applyFont="1" applyFill="1" applyAlignment="1" applyProtection="1">
      <alignment horizontal="right"/>
    </xf>
    <xf numFmtId="0" fontId="3" fillId="0" borderId="4" xfId="0" applyFont="1" applyBorder="1" applyProtection="1"/>
    <xf numFmtId="0" fontId="10" fillId="0" borderId="4" xfId="0" applyFont="1" applyBorder="1" applyAlignment="1" applyProtection="1">
      <alignment horizontal="left"/>
    </xf>
    <xf numFmtId="0" fontId="3" fillId="5" borderId="4" xfId="0" applyFont="1" applyFill="1" applyBorder="1" applyProtection="1"/>
    <xf numFmtId="20" fontId="3" fillId="0" borderId="0" xfId="0" applyNumberFormat="1" applyFont="1" applyProtection="1"/>
    <xf numFmtId="0" fontId="1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0"/>
  <sheetViews>
    <sheetView tabSelected="1" topLeftCell="A4" workbookViewId="0">
      <selection activeCell="L8" sqref="L8"/>
    </sheetView>
  </sheetViews>
  <sheetFormatPr baseColWidth="10" defaultColWidth="11.5703125" defaultRowHeight="12.75"/>
  <cols>
    <col min="1" max="1" width="8.5703125" style="7" customWidth="1"/>
    <col min="2" max="2" width="2.5703125" style="7" customWidth="1"/>
    <col min="3" max="3" width="26.5703125" style="7" customWidth="1"/>
    <col min="4" max="4" width="3.5703125" style="7" customWidth="1"/>
    <col min="5" max="5" width="25.28515625" style="7" customWidth="1"/>
    <col min="6" max="6" width="5" style="7" customWidth="1"/>
    <col min="7" max="7" width="1.5703125" style="7" customWidth="1"/>
    <col min="8" max="9" width="4.5703125" style="7" customWidth="1"/>
    <col min="10" max="11" width="5" style="7" customWidth="1"/>
    <col min="12" max="12" width="4.5703125" style="7" customWidth="1"/>
    <col min="13" max="13" width="5.5703125" style="8" customWidth="1"/>
    <col min="14" max="15" width="5.5703125" style="7" customWidth="1"/>
    <col min="16" max="16" width="17.5703125" style="7" customWidth="1"/>
    <col min="17" max="17" width="4.5703125" style="7" customWidth="1"/>
    <col min="18" max="18" width="18" style="7" customWidth="1"/>
    <col min="19" max="19" width="9.5703125" style="7" customWidth="1"/>
    <col min="20" max="20" width="18.5703125" style="7" customWidth="1"/>
    <col min="21" max="21" width="0" style="7" hidden="1" customWidth="1"/>
    <col min="22" max="16384" width="11.5703125" style="7"/>
  </cols>
  <sheetData>
    <row r="1" spans="1:19" s="2" customFormat="1" ht="33.75">
      <c r="A1" s="1" t="s">
        <v>17</v>
      </c>
      <c r="B1" s="1"/>
      <c r="M1" s="3"/>
    </row>
    <row r="2" spans="1:19" s="5" customFormat="1" ht="26.25">
      <c r="A2" s="4"/>
      <c r="B2" s="4"/>
      <c r="M2" s="6"/>
    </row>
    <row r="4" spans="1:19" s="9" customFormat="1" ht="20.25">
      <c r="A4" s="9" t="s">
        <v>0</v>
      </c>
      <c r="D4" s="35" t="s">
        <v>21</v>
      </c>
      <c r="F4" s="9" t="s">
        <v>1</v>
      </c>
      <c r="L4" s="36">
        <v>6</v>
      </c>
      <c r="M4" s="10"/>
      <c r="Q4" s="11"/>
      <c r="R4" s="11"/>
      <c r="S4" s="11"/>
    </row>
    <row r="5" spans="1:19" s="9" customFormat="1" ht="20.25">
      <c r="D5" s="10"/>
      <c r="M5" s="10"/>
      <c r="Q5" s="10"/>
      <c r="R5" s="10"/>
      <c r="S5" s="10"/>
    </row>
    <row r="6" spans="1:19" s="9" customFormat="1" ht="20.25">
      <c r="A6" s="9" t="s">
        <v>2</v>
      </c>
      <c r="D6" s="35" t="s">
        <v>20</v>
      </c>
      <c r="F6" s="9" t="s">
        <v>3</v>
      </c>
      <c r="L6" s="36">
        <v>0</v>
      </c>
      <c r="M6" s="10"/>
      <c r="Q6" s="11"/>
      <c r="R6" s="11"/>
      <c r="S6" s="11"/>
    </row>
    <row r="7" spans="1:19" s="9" customFormat="1" ht="20.25">
      <c r="M7" s="10"/>
      <c r="Q7" s="10"/>
      <c r="R7" s="10"/>
      <c r="S7" s="10"/>
    </row>
    <row r="8" spans="1:19" s="12" customFormat="1" ht="20.25">
      <c r="C8" s="13"/>
      <c r="D8" s="14"/>
      <c r="F8" s="9" t="s">
        <v>4</v>
      </c>
      <c r="G8" s="9"/>
      <c r="L8" s="37">
        <v>2</v>
      </c>
      <c r="M8" s="15"/>
      <c r="Q8" s="11"/>
      <c r="R8" s="11"/>
      <c r="S8" s="11"/>
    </row>
    <row r="9" spans="1:19" s="16" customFormat="1">
      <c r="C9" s="17"/>
      <c r="D9" s="18"/>
      <c r="M9" s="19"/>
    </row>
    <row r="10" spans="1:19" s="16" customFormat="1">
      <c r="C10" s="17"/>
      <c r="D10" s="18"/>
      <c r="M10" s="19"/>
    </row>
    <row r="11" spans="1:19" s="16" customFormat="1">
      <c r="C11" s="17"/>
      <c r="D11" s="18"/>
      <c r="M11" s="19"/>
    </row>
    <row r="12" spans="1:19" s="20" customFormat="1" ht="18">
      <c r="D12" s="21"/>
      <c r="I12" s="22" t="s">
        <v>5</v>
      </c>
      <c r="J12" s="22"/>
      <c r="K12" s="23" t="s">
        <v>6</v>
      </c>
      <c r="M12" s="21"/>
      <c r="P12" s="54" t="s">
        <v>18</v>
      </c>
    </row>
    <row r="13" spans="1:19" s="20" customFormat="1" ht="18.75">
      <c r="I13" s="21"/>
      <c r="J13" s="21"/>
      <c r="K13" s="44" t="s">
        <v>19</v>
      </c>
      <c r="L13" s="44" t="s">
        <v>19</v>
      </c>
      <c r="M13" s="45"/>
      <c r="N13" s="45" t="s">
        <v>7</v>
      </c>
    </row>
    <row r="14" spans="1:19">
      <c r="K14" s="46"/>
      <c r="L14" s="47"/>
      <c r="M14" s="47"/>
      <c r="N14" s="47"/>
    </row>
    <row r="15" spans="1:19" s="20" customFormat="1" ht="20.25">
      <c r="A15" s="24" t="s">
        <v>9</v>
      </c>
      <c r="B15" s="24"/>
      <c r="D15" s="21"/>
      <c r="E15" s="38" t="s">
        <v>22</v>
      </c>
      <c r="F15" s="41"/>
      <c r="G15" s="41"/>
      <c r="I15" s="59">
        <f>K23+M31+K36</f>
        <v>3</v>
      </c>
      <c r="J15" s="60"/>
      <c r="K15" s="48">
        <f>F23+H31+F36</f>
        <v>0</v>
      </c>
      <c r="L15" s="49">
        <f>H23+F31+H36</f>
        <v>0</v>
      </c>
      <c r="M15" s="45"/>
      <c r="N15" s="45">
        <f>K15-L15</f>
        <v>0</v>
      </c>
      <c r="P15" s="53">
        <f>_xlfn.RANK.EQ(I15,$I$15:$J$18,0)</f>
        <v>1</v>
      </c>
    </row>
    <row r="16" spans="1:19" s="32" customFormat="1" ht="20.25">
      <c r="A16" s="31" t="s">
        <v>10</v>
      </c>
      <c r="B16" s="31"/>
      <c r="D16" s="33"/>
      <c r="E16" s="38" t="s">
        <v>23</v>
      </c>
      <c r="F16" s="41"/>
      <c r="G16" s="41"/>
      <c r="I16" s="61">
        <f>M23+K28+K33</f>
        <v>3</v>
      </c>
      <c r="J16" s="62"/>
      <c r="K16" s="50">
        <f>H23+F28+F33</f>
        <v>0</v>
      </c>
      <c r="L16" s="51">
        <f>F23+H28+H33</f>
        <v>0</v>
      </c>
      <c r="M16" s="52"/>
      <c r="N16" s="52">
        <f>K16-L16</f>
        <v>0</v>
      </c>
      <c r="P16" s="55">
        <f>_xlfn.RANK.EQ(I16,$I$15:$J$18,0)</f>
        <v>1</v>
      </c>
    </row>
    <row r="17" spans="1:16" s="20" customFormat="1" ht="20.25">
      <c r="A17" s="34" t="s">
        <v>11</v>
      </c>
      <c r="B17" s="24"/>
      <c r="D17" s="21"/>
      <c r="E17" s="38" t="s">
        <v>24</v>
      </c>
      <c r="F17" s="41"/>
      <c r="G17" s="41"/>
      <c r="I17" s="59">
        <f>M25+M28+K31</f>
        <v>3</v>
      </c>
      <c r="J17" s="60"/>
      <c r="K17" s="48">
        <f>H25+H28+F31</f>
        <v>0</v>
      </c>
      <c r="L17" s="49">
        <f>F25+F28+H31</f>
        <v>0</v>
      </c>
      <c r="M17" s="45"/>
      <c r="N17" s="45">
        <f>K17-L17</f>
        <v>0</v>
      </c>
      <c r="P17" s="53">
        <f>_xlfn.RANK.EQ(I17,$I$15:$J$18,0)</f>
        <v>1</v>
      </c>
    </row>
    <row r="18" spans="1:16" s="32" customFormat="1" ht="20.25">
      <c r="A18" s="31" t="s">
        <v>12</v>
      </c>
      <c r="B18" s="31"/>
      <c r="D18" s="33"/>
      <c r="E18" s="38" t="s">
        <v>25</v>
      </c>
      <c r="F18" s="41"/>
      <c r="G18" s="41"/>
      <c r="I18" s="61">
        <f>K25+M33+M36</f>
        <v>3</v>
      </c>
      <c r="J18" s="62"/>
      <c r="K18" s="50">
        <f>F25+H33+H36</f>
        <v>0</v>
      </c>
      <c r="L18" s="51">
        <f>H25+F33+F36</f>
        <v>0</v>
      </c>
      <c r="M18" s="52"/>
      <c r="N18" s="52">
        <f>K18-L18</f>
        <v>0</v>
      </c>
      <c r="P18" s="55">
        <f>_xlfn.RANK.EQ(I18,$I$15:$J$18,0)</f>
        <v>1</v>
      </c>
    </row>
    <row r="19" spans="1:16" s="20" customFormat="1" ht="18">
      <c r="M19" s="21"/>
    </row>
    <row r="20" spans="1:16" s="20" customFormat="1" ht="18">
      <c r="M20" s="21"/>
    </row>
    <row r="21" spans="1:16" s="20" customFormat="1" ht="20.25">
      <c r="A21" s="20" t="s">
        <v>13</v>
      </c>
      <c r="D21" s="26" t="s">
        <v>14</v>
      </c>
      <c r="F21" s="26"/>
      <c r="G21" s="26" t="s">
        <v>15</v>
      </c>
      <c r="K21" s="9" t="s">
        <v>5</v>
      </c>
      <c r="L21" s="9"/>
      <c r="M21" s="42"/>
      <c r="N21" s="27"/>
    </row>
    <row r="22" spans="1:16" s="20" customFormat="1" ht="20.25">
      <c r="K22" s="9"/>
      <c r="L22" s="9"/>
      <c r="M22" s="43"/>
    </row>
    <row r="23" spans="1:16" s="20" customFormat="1" ht="18">
      <c r="A23" s="40">
        <v>9.3000000000000007</v>
      </c>
      <c r="C23" s="45" t="str">
        <f>E15</f>
        <v>Die Wilden Kerle Scuol</v>
      </c>
      <c r="D23" s="45" t="s">
        <v>8</v>
      </c>
      <c r="E23" s="45" t="str">
        <f>E16</f>
        <v>FC Sent</v>
      </c>
      <c r="F23" s="39">
        <v>0</v>
      </c>
      <c r="G23" s="28" t="s">
        <v>16</v>
      </c>
      <c r="H23" s="39">
        <v>0</v>
      </c>
      <c r="I23" s="28"/>
      <c r="J23" s="28"/>
      <c r="K23" s="39">
        <f>IF(F23&gt;H23,3)+IF(F23&lt;H23,0)+IF(F23=H23,1)</f>
        <v>1</v>
      </c>
      <c r="L23" s="28" t="s">
        <v>16</v>
      </c>
      <c r="M23" s="39">
        <f>IF(H23&gt;F23,3)+IF(H23&lt;F23,0)+IF(H23=F23,1)</f>
        <v>1</v>
      </c>
      <c r="N23" s="29"/>
      <c r="O23" s="28"/>
    </row>
    <row r="24" spans="1:16" s="5" customFormat="1" ht="8.25" customHeight="1">
      <c r="C24" s="57"/>
      <c r="D24" s="57"/>
      <c r="E24" s="57"/>
      <c r="K24" s="9"/>
      <c r="L24" s="9"/>
      <c r="M24" s="9"/>
      <c r="N24" s="29"/>
    </row>
    <row r="25" spans="1:16" s="20" customFormat="1" ht="18">
      <c r="A25" s="40">
        <v>10.15</v>
      </c>
      <c r="C25" s="45" t="str">
        <f>E18</f>
        <v>Samnaun Sport U7</v>
      </c>
      <c r="D25" s="45" t="s">
        <v>8</v>
      </c>
      <c r="E25" s="45" t="str">
        <f>E17</f>
        <v>CB Zernez Stechins</v>
      </c>
      <c r="F25" s="39">
        <v>0</v>
      </c>
      <c r="G25" s="28" t="s">
        <v>16</v>
      </c>
      <c r="H25" s="39">
        <v>0</v>
      </c>
      <c r="I25" s="28"/>
      <c r="J25" s="28"/>
      <c r="K25" s="39">
        <f>IF(F25&gt;H25,3)+IF(F25&lt;H25,0)+IF(F25=H25,1)</f>
        <v>1</v>
      </c>
      <c r="L25" s="28" t="s">
        <v>16</v>
      </c>
      <c r="M25" s="39">
        <f>IF(H25&gt;F25,3)+IF(H25&lt;F25,0)+IF(H25=F25,1)</f>
        <v>1</v>
      </c>
      <c r="N25" s="29"/>
      <c r="O25" s="28"/>
    </row>
    <row r="26" spans="1:16">
      <c r="C26" s="47"/>
      <c r="D26" s="47"/>
      <c r="E26" s="47"/>
      <c r="I26" s="25"/>
      <c r="J26" s="25"/>
      <c r="M26" s="7"/>
    </row>
    <row r="27" spans="1:16" s="30" customFormat="1" ht="8.25" customHeight="1">
      <c r="C27" s="58"/>
      <c r="D27" s="58"/>
      <c r="E27" s="58"/>
    </row>
    <row r="28" spans="1:16" s="20" customFormat="1" ht="18">
      <c r="A28" s="40">
        <v>11</v>
      </c>
      <c r="C28" s="45" t="str">
        <f>E16</f>
        <v>FC Sent</v>
      </c>
      <c r="D28" s="45" t="s">
        <v>8</v>
      </c>
      <c r="E28" s="45" t="str">
        <f>E17</f>
        <v>CB Zernez Stechins</v>
      </c>
      <c r="F28" s="39">
        <v>0</v>
      </c>
      <c r="G28" s="28" t="s">
        <v>16</v>
      </c>
      <c r="H28" s="39">
        <v>0</v>
      </c>
      <c r="I28" s="28"/>
      <c r="J28" s="28"/>
      <c r="K28" s="39">
        <f>IF(F28&gt;H28,3)+IF(F28&lt;H28,0)+IF(F28=H28,1)</f>
        <v>1</v>
      </c>
      <c r="L28" s="28" t="s">
        <v>16</v>
      </c>
      <c r="M28" s="39">
        <f>IF(H28&gt;F28,3)+IF(H28&lt;F28,0)+IF(H28=F28,1)</f>
        <v>1</v>
      </c>
      <c r="N28" s="29"/>
      <c r="O28" s="28"/>
    </row>
    <row r="29" spans="1:16">
      <c r="C29" s="47"/>
      <c r="D29" s="47"/>
      <c r="E29" s="47"/>
      <c r="I29" s="25"/>
      <c r="J29" s="25"/>
      <c r="M29" s="7"/>
    </row>
    <row r="30" spans="1:16" s="30" customFormat="1" ht="8.25" customHeight="1">
      <c r="C30" s="58"/>
      <c r="D30" s="58"/>
      <c r="E30" s="58"/>
      <c r="K30" s="9"/>
      <c r="L30" s="9"/>
      <c r="M30" s="9"/>
      <c r="N30" s="29"/>
    </row>
    <row r="31" spans="1:16" s="20" customFormat="1" ht="18">
      <c r="A31" s="40">
        <v>11.45</v>
      </c>
      <c r="C31" s="45" t="str">
        <f>E17</f>
        <v>CB Zernez Stechins</v>
      </c>
      <c r="D31" s="45" t="s">
        <v>8</v>
      </c>
      <c r="E31" s="45" t="str">
        <f>E15</f>
        <v>Die Wilden Kerle Scuol</v>
      </c>
      <c r="F31" s="39">
        <v>0</v>
      </c>
      <c r="G31" s="28" t="s">
        <v>16</v>
      </c>
      <c r="H31" s="39">
        <v>0</v>
      </c>
      <c r="I31" s="28"/>
      <c r="J31" s="28"/>
      <c r="K31" s="39">
        <f>IF(F31&gt;H31,3)+IF(F31&lt;H31,0)+IF(F31=H31,1)</f>
        <v>1</v>
      </c>
      <c r="L31" s="28" t="s">
        <v>16</v>
      </c>
      <c r="M31" s="39">
        <f>IF(H31&gt;F31,3)+IF(H31&lt;F31,0)+IF(H31=F31,1)</f>
        <v>1</v>
      </c>
      <c r="N31" s="29"/>
      <c r="O31" s="28"/>
    </row>
    <row r="32" spans="1:16">
      <c r="C32" s="47"/>
      <c r="D32" s="47"/>
      <c r="E32" s="47"/>
      <c r="M32" s="7"/>
    </row>
    <row r="33" spans="1:15" s="20" customFormat="1" ht="18">
      <c r="A33" s="40">
        <v>12.3</v>
      </c>
      <c r="C33" s="45" t="str">
        <f>E16</f>
        <v>FC Sent</v>
      </c>
      <c r="D33" s="45" t="s">
        <v>8</v>
      </c>
      <c r="E33" s="45" t="str">
        <f>E18</f>
        <v>Samnaun Sport U7</v>
      </c>
      <c r="F33" s="39">
        <v>0</v>
      </c>
      <c r="G33" s="28" t="s">
        <v>16</v>
      </c>
      <c r="H33" s="39">
        <v>0</v>
      </c>
      <c r="I33" s="28"/>
      <c r="J33" s="28"/>
      <c r="K33" s="39">
        <f>IF(F33&gt;H33,3)+IF(F33&lt;H33,0)+IF(F33=H33,1)</f>
        <v>1</v>
      </c>
      <c r="L33" s="28" t="s">
        <v>16</v>
      </c>
      <c r="M33" s="39">
        <f>IF(H33&gt;F33,3)+IF(H33&lt;F33,0)+IF(H33=F33,1)</f>
        <v>1</v>
      </c>
      <c r="N33" s="29"/>
      <c r="O33" s="28"/>
    </row>
    <row r="34" spans="1:15" s="30" customFormat="1" ht="8.25" customHeight="1">
      <c r="C34" s="58"/>
      <c r="D34" s="58"/>
      <c r="E34" s="58"/>
      <c r="K34" s="9"/>
      <c r="L34" s="9"/>
      <c r="M34" s="9"/>
      <c r="N34" s="29"/>
    </row>
    <row r="35" spans="1:15">
      <c r="C35" s="47"/>
      <c r="D35" s="47"/>
      <c r="E35" s="47"/>
      <c r="I35" s="25"/>
      <c r="J35" s="25"/>
      <c r="M35" s="7"/>
    </row>
    <row r="36" spans="1:15" s="20" customFormat="1" ht="18">
      <c r="A36" s="40">
        <v>13.15</v>
      </c>
      <c r="C36" s="45" t="str">
        <f>E15</f>
        <v>Die Wilden Kerle Scuol</v>
      </c>
      <c r="D36" s="45" t="s">
        <v>8</v>
      </c>
      <c r="E36" s="45" t="str">
        <f>E18</f>
        <v>Samnaun Sport U7</v>
      </c>
      <c r="F36" s="39">
        <v>0</v>
      </c>
      <c r="G36" s="28" t="s">
        <v>16</v>
      </c>
      <c r="H36" s="39">
        <v>0</v>
      </c>
      <c r="I36" s="28"/>
      <c r="J36" s="28"/>
      <c r="K36" s="39">
        <f>IF(F36&gt;H36,3)+IF(F36&lt;H36,0)+IF(F36=H36,1)</f>
        <v>1</v>
      </c>
      <c r="L36" s="28" t="s">
        <v>16</v>
      </c>
      <c r="M36" s="39">
        <f>IF(H36&gt;F36,3)+IF(H36&lt;F36,0)+IF(H36=F36,1)</f>
        <v>1</v>
      </c>
      <c r="N36" s="29"/>
      <c r="O36" s="28"/>
    </row>
    <row r="37" spans="1:15" s="30" customFormat="1" ht="8.25" customHeight="1">
      <c r="C37" s="58"/>
      <c r="D37" s="58"/>
      <c r="E37" s="58"/>
      <c r="K37" s="9"/>
      <c r="L37" s="9"/>
      <c r="M37" s="9"/>
      <c r="N37" s="29"/>
    </row>
    <row r="40" spans="1:15" ht="18">
      <c r="E40" s="56"/>
    </row>
  </sheetData>
  <mergeCells count="4">
    <mergeCell ref="I15:J15"/>
    <mergeCell ref="I16:J16"/>
    <mergeCell ref="I17:J17"/>
    <mergeCell ref="I18:J18"/>
  </mergeCells>
  <phoneticPr fontId="0" type="noConversion"/>
  <printOptions horizontalCentered="1" verticalCentered="1"/>
  <pageMargins left="0.47244094488188981" right="0.35433070866141736" top="0.39370078740157483" bottom="0.39370078740157483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Anwender</dc:creator>
  <cp:lastModifiedBy>BottDo</cp:lastModifiedBy>
  <cp:lastPrinted>2019-08-28T15:24:56Z</cp:lastPrinted>
  <dcterms:created xsi:type="dcterms:W3CDTF">2010-08-23T17:50:01Z</dcterms:created>
  <dcterms:modified xsi:type="dcterms:W3CDTF">2022-08-24T09:28:23Z</dcterms:modified>
</cp:coreProperties>
</file>